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358c6045f99286/Documents/"/>
    </mc:Choice>
  </mc:AlternateContent>
  <xr:revisionPtr revIDLastSave="35" documentId="8_{745C69AF-A664-406B-BBC4-C6A0AC6D5864}" xr6:coauthVersionLast="47" xr6:coauthVersionMax="47" xr10:uidLastSave="{BD144F50-7060-416A-A494-0276B0391C02}"/>
  <bookViews>
    <workbookView xWindow="20790" yWindow="0" windowWidth="26775" windowHeight="21600" xr2:uid="{2FDE36E6-E222-4B30-97B9-EED621BFE6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I39" i="1" s="1"/>
  <c r="H38" i="1"/>
  <c r="I38" i="1" s="1"/>
  <c r="H34" i="1"/>
  <c r="I34" i="1" s="1"/>
  <c r="I29" i="1"/>
  <c r="H29" i="1"/>
  <c r="H28" i="1"/>
  <c r="I28" i="1" s="1"/>
  <c r="I22" i="1"/>
  <c r="H24" i="1"/>
  <c r="I24" i="1" s="1"/>
  <c r="H23" i="1"/>
  <c r="I23" i="1" s="1"/>
  <c r="H22" i="1"/>
  <c r="I25" i="1"/>
  <c r="I13" i="1"/>
  <c r="I14" i="1"/>
  <c r="I15" i="1"/>
  <c r="H10" i="1"/>
  <c r="I10" i="1" s="1"/>
  <c r="H11" i="1"/>
  <c r="I11" i="1" s="1"/>
  <c r="H12" i="1"/>
  <c r="I12" i="1" s="1"/>
  <c r="H13" i="1"/>
  <c r="H14" i="1"/>
  <c r="H15" i="1"/>
  <c r="H16" i="1"/>
  <c r="I16" i="1" s="1"/>
  <c r="H9" i="1"/>
  <c r="I9" i="1" s="1"/>
  <c r="I2" i="1"/>
  <c r="H3" i="1"/>
  <c r="I3" i="1" s="1"/>
  <c r="H4" i="1"/>
  <c r="I4" i="1" s="1"/>
  <c r="H5" i="1"/>
  <c r="I5" i="1" s="1"/>
  <c r="H2" i="1"/>
  <c r="I6" i="1"/>
  <c r="F41" i="1"/>
  <c r="I41" i="1" l="1"/>
</calcChain>
</file>

<file path=xl/sharedStrings.xml><?xml version="1.0" encoding="utf-8"?>
<sst xmlns="http://schemas.openxmlformats.org/spreadsheetml/2006/main" count="152" uniqueCount="72">
  <si>
    <t>Pallet 1</t>
  </si>
  <si>
    <t>Pallet 2</t>
  </si>
  <si>
    <t>Pallet 3</t>
  </si>
  <si>
    <t>Pallet 4</t>
  </si>
  <si>
    <t>Pallet 5</t>
  </si>
  <si>
    <t>Pallet 6</t>
  </si>
  <si>
    <t>Pallet 7</t>
  </si>
  <si>
    <t>Pallet 8</t>
  </si>
  <si>
    <t>Pallet 9</t>
  </si>
  <si>
    <t>Pallet 10</t>
  </si>
  <si>
    <t>Pallet 11</t>
  </si>
  <si>
    <t>Pallet 12</t>
  </si>
  <si>
    <t>Pallet 13</t>
  </si>
  <si>
    <t>Pallet 14</t>
  </si>
  <si>
    <t>Pallet 15</t>
  </si>
  <si>
    <t>Pallet 16</t>
  </si>
  <si>
    <t>Pallet 17</t>
  </si>
  <si>
    <t>Pallet 18</t>
  </si>
  <si>
    <t>Pallet 19</t>
  </si>
  <si>
    <t>Pallet 20</t>
  </si>
  <si>
    <t>Pallet 21</t>
  </si>
  <si>
    <t>Pallet 22</t>
  </si>
  <si>
    <t>Pallet 23</t>
  </si>
  <si>
    <t>Pallet 24</t>
  </si>
  <si>
    <t>Luden's Honey Lemon Cough Drop, 25ct</t>
  </si>
  <si>
    <t>Exp= August 2026</t>
  </si>
  <si>
    <t>UPC= 814832010256</t>
  </si>
  <si>
    <t>Item</t>
  </si>
  <si>
    <t>Expiration Date</t>
  </si>
  <si>
    <t>UPC</t>
  </si>
  <si>
    <t>Quantity</t>
  </si>
  <si>
    <t>Price</t>
  </si>
  <si>
    <t>Pallet Total</t>
  </si>
  <si>
    <t>TOTAL</t>
  </si>
  <si>
    <t xml:space="preserve">Total Pallet Count </t>
  </si>
  <si>
    <t>Pallet#</t>
  </si>
  <si>
    <t>Luden's Wild Cherry Sugar Free, 25 ct</t>
  </si>
  <si>
    <t>Exp= July 2026</t>
  </si>
  <si>
    <t>UPC= 814832010539</t>
  </si>
  <si>
    <t>Tagamet 200 Heartburn Relief</t>
  </si>
  <si>
    <t>Exp= September 2026</t>
  </si>
  <si>
    <t>UPC= 042037001476</t>
  </si>
  <si>
    <t>Summer's Eve Blissful Escape Cleansing Wash, 15oz</t>
  </si>
  <si>
    <t>N/A</t>
  </si>
  <si>
    <t>UPC= 041608000207</t>
  </si>
  <si>
    <t>Chloroseptic Honey Lemon 6 Fl Oz 3pk</t>
  </si>
  <si>
    <t>UPC= 678112102563</t>
  </si>
  <si>
    <t>Dramamine Advanced, Herbal Stress</t>
  </si>
  <si>
    <t>UPC= 831248000374</t>
  </si>
  <si>
    <t>Exp= September 2027</t>
  </si>
  <si>
    <t>DenTek Deep Clean 100 Count Bristle Picks</t>
  </si>
  <si>
    <t>UPC= 047701002407</t>
  </si>
  <si>
    <t>Summer's Eve Display (SE ASST PDQ19)</t>
  </si>
  <si>
    <t xml:space="preserve">SE Island Splash 15 oz Daily Refreshing Wash </t>
  </si>
  <si>
    <t>UPC= 041608002041</t>
  </si>
  <si>
    <t>SE Island Splash Daily Refreshing Spray, 2oz</t>
  </si>
  <si>
    <t>UPC= 041608001327</t>
  </si>
  <si>
    <t>SE Sheer Floral Refreshing Clothes, 16 pack</t>
  </si>
  <si>
    <t>UPC= 041608001136</t>
  </si>
  <si>
    <t>SE Sheer Floral Daily Gentle Wash, 15oz</t>
  </si>
  <si>
    <t>UPC= 041608140781</t>
  </si>
  <si>
    <t>Exp= August 2025</t>
  </si>
  <si>
    <t>DenTek Sensitive Gums 75ct</t>
  </si>
  <si>
    <t>UPC= 047701002711</t>
  </si>
  <si>
    <t>Goody's Powder 24 Count Display</t>
  </si>
  <si>
    <t>Exp= January 2026</t>
  </si>
  <si>
    <t>UPC= 042037103651</t>
  </si>
  <si>
    <t>Summer's Eve Simply Sensitive Daily, Gental Wash, 3 Fl Oz</t>
  </si>
  <si>
    <t>UPC= 041608002225</t>
  </si>
  <si>
    <t>Pallet 25</t>
  </si>
  <si>
    <t>TRUCK TOTAL</t>
  </si>
  <si>
    <t>PIECE COUNT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</si>
</sst>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20"/>
      <color rgb="FF000000"/>
      <name val="Arial Narrow"/>
      <family val="2"/>
    </font>
    <font>
      <sz val="16"/>
      <color rgb="FF000000"/>
      <name val="Aptos Narrow"/>
      <family val="2"/>
      <scheme val="minor"/>
    </font>
    <font>
      <sz val="16"/>
      <color rgb="FF000000"/>
      <name val="Arial Narrow"/>
      <family val="2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8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8" fontId="6" fillId="3" borderId="2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8" fontId="6" fillId="3" borderId="12" xfId="0" applyNumberFormat="1" applyFont="1" applyFill="1" applyBorder="1" applyAlignment="1">
      <alignment horizontal="center" vertical="center" wrapText="1"/>
    </xf>
    <xf numFmtId="8" fontId="6" fillId="3" borderId="8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8" fontId="6" fillId="3" borderId="19" xfId="0" applyNumberFormat="1" applyFont="1" applyFill="1" applyBorder="1" applyAlignment="1">
      <alignment horizontal="center" vertical="center" wrapText="1"/>
    </xf>
    <xf numFmtId="8" fontId="6" fillId="3" borderId="13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8" fontId="5" fillId="3" borderId="19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8" fontId="5" fillId="3" borderId="12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8" fontId="6" fillId="7" borderId="10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8" fontId="6" fillId="7" borderId="2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8" fontId="6" fillId="7" borderId="8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8" borderId="0" xfId="0" applyFill="1"/>
    <xf numFmtId="8" fontId="6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8" fontId="3" fillId="5" borderId="0" xfId="0" applyNumberFormat="1" applyFont="1" applyFill="1" applyAlignment="1">
      <alignment horizontal="center" vertical="center"/>
    </xf>
    <xf numFmtId="0" fontId="7" fillId="9" borderId="4" xfId="0" applyFont="1" applyFill="1" applyBorder="1" applyAlignment="1">
      <alignment wrapText="1"/>
    </xf>
    <xf numFmtId="8" fontId="7" fillId="9" borderId="6" xfId="0" applyNumberFormat="1" applyFont="1" applyFill="1" applyBorder="1" applyAlignment="1">
      <alignment wrapText="1"/>
    </xf>
    <xf numFmtId="0" fontId="8" fillId="8" borderId="0" xfId="0" applyFont="1" applyFill="1" applyAlignment="1">
      <alignment wrapText="1"/>
    </xf>
    <xf numFmtId="0" fontId="7" fillId="9" borderId="6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8" fontId="6" fillId="7" borderId="10" xfId="0" applyNumberFormat="1" applyFont="1" applyFill="1" applyBorder="1" applyAlignment="1">
      <alignment horizontal="center" vertical="center" wrapText="1"/>
    </xf>
    <xf numFmtId="8" fontId="6" fillId="7" borderId="2" xfId="0" applyNumberFormat="1" applyFont="1" applyFill="1" applyBorder="1" applyAlignment="1">
      <alignment horizontal="center" vertical="center" wrapText="1"/>
    </xf>
    <xf numFmtId="8" fontId="6" fillId="7" borderId="8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1591-7795-4D8C-BF35-C42A93A42EAD}">
  <sheetPr>
    <pageSetUpPr fitToPage="1"/>
  </sheetPr>
  <dimension ref="A1:M53"/>
  <sheetViews>
    <sheetView showGridLines="0" tabSelected="1" workbookViewId="0">
      <selection activeCell="D45" sqref="D45"/>
    </sheetView>
  </sheetViews>
  <sheetFormatPr defaultRowHeight="15" x14ac:dyDescent="0.25"/>
  <cols>
    <col min="1" max="1" width="13.28515625" style="1" customWidth="1"/>
    <col min="2" max="2" width="13.28515625" customWidth="1"/>
    <col min="3" max="3" width="65.42578125" bestFit="1" customWidth="1"/>
    <col min="4" max="4" width="30.28515625" customWidth="1"/>
    <col min="5" max="5" width="28.140625" bestFit="1" customWidth="1"/>
    <col min="6" max="6" width="18.85546875" customWidth="1"/>
    <col min="7" max="7" width="10.7109375" bestFit="1" customWidth="1"/>
    <col min="8" max="8" width="16.5703125" bestFit="1" customWidth="1"/>
    <col min="9" max="9" width="22.42578125" bestFit="1" customWidth="1"/>
    <col min="10" max="10" width="10.85546875" customWidth="1"/>
  </cols>
  <sheetData>
    <row r="1" spans="1:11" ht="77.25" thickBot="1" x14ac:dyDescent="0.3">
      <c r="A1" s="25" t="s">
        <v>35</v>
      </c>
      <c r="B1" s="56" t="s">
        <v>27</v>
      </c>
      <c r="C1" s="56"/>
      <c r="D1" s="25" t="s">
        <v>28</v>
      </c>
      <c r="E1" s="25" t="s">
        <v>29</v>
      </c>
      <c r="F1" s="25" t="s">
        <v>30</v>
      </c>
      <c r="G1" s="25" t="s">
        <v>31</v>
      </c>
      <c r="H1" s="25" t="s">
        <v>32</v>
      </c>
      <c r="I1" s="25" t="s">
        <v>33</v>
      </c>
      <c r="J1" s="26" t="s">
        <v>34</v>
      </c>
    </row>
    <row r="2" spans="1:11" ht="21" x14ac:dyDescent="0.25">
      <c r="A2" s="27" t="s">
        <v>0</v>
      </c>
      <c r="B2" s="53" t="s">
        <v>42</v>
      </c>
      <c r="C2" s="53"/>
      <c r="D2" s="22" t="s">
        <v>43</v>
      </c>
      <c r="E2" s="22" t="s">
        <v>44</v>
      </c>
      <c r="F2" s="22">
        <v>816</v>
      </c>
      <c r="G2" s="23">
        <v>4.49</v>
      </c>
      <c r="H2" s="23">
        <f>G2*F2</f>
        <v>3663.84</v>
      </c>
      <c r="I2" s="23">
        <f>H2</f>
        <v>3663.84</v>
      </c>
      <c r="J2" s="24">
        <v>1</v>
      </c>
    </row>
    <row r="3" spans="1:11" ht="21" x14ac:dyDescent="0.25">
      <c r="A3" s="28" t="s">
        <v>1</v>
      </c>
      <c r="B3" s="52" t="s">
        <v>24</v>
      </c>
      <c r="C3" s="52"/>
      <c r="D3" s="2" t="s">
        <v>25</v>
      </c>
      <c r="E3" s="2" t="s">
        <v>26</v>
      </c>
      <c r="F3" s="7">
        <v>2880</v>
      </c>
      <c r="G3" s="3">
        <v>8.82</v>
      </c>
      <c r="H3" s="23">
        <f t="shared" ref="H3:H5" si="0">G3*F3</f>
        <v>25401.600000000002</v>
      </c>
      <c r="I3" s="23">
        <f t="shared" ref="I3:I5" si="1">H3</f>
        <v>25401.600000000002</v>
      </c>
      <c r="J3" s="16">
        <v>1</v>
      </c>
    </row>
    <row r="4" spans="1:11" ht="21" x14ac:dyDescent="0.25">
      <c r="A4" s="28" t="s">
        <v>2</v>
      </c>
      <c r="B4" s="52" t="s">
        <v>24</v>
      </c>
      <c r="C4" s="52"/>
      <c r="D4" s="2" t="s">
        <v>25</v>
      </c>
      <c r="E4" s="2" t="s">
        <v>26</v>
      </c>
      <c r="F4" s="7">
        <v>2880</v>
      </c>
      <c r="G4" s="3">
        <v>8.82</v>
      </c>
      <c r="H4" s="23">
        <f t="shared" si="0"/>
        <v>25401.600000000002</v>
      </c>
      <c r="I4" s="23">
        <f t="shared" si="1"/>
        <v>25401.600000000002</v>
      </c>
      <c r="J4" s="16">
        <v>1</v>
      </c>
    </row>
    <row r="5" spans="1:11" ht="21.75" thickBot="1" x14ac:dyDescent="0.3">
      <c r="A5" s="29" t="s">
        <v>3</v>
      </c>
      <c r="B5" s="55" t="s">
        <v>36</v>
      </c>
      <c r="C5" s="55"/>
      <c r="D5" s="32" t="s">
        <v>37</v>
      </c>
      <c r="E5" s="32" t="s">
        <v>38</v>
      </c>
      <c r="F5" s="32">
        <v>288</v>
      </c>
      <c r="G5" s="33">
        <v>3.99</v>
      </c>
      <c r="H5" s="23">
        <f t="shared" si="0"/>
        <v>1149.1200000000001</v>
      </c>
      <c r="I5" s="23">
        <f t="shared" si="1"/>
        <v>1149.1200000000001</v>
      </c>
      <c r="J5" s="34">
        <v>1</v>
      </c>
    </row>
    <row r="6" spans="1:11" ht="20.25" x14ac:dyDescent="0.25">
      <c r="A6" s="74" t="s">
        <v>4</v>
      </c>
      <c r="B6" s="58" t="s">
        <v>45</v>
      </c>
      <c r="C6" s="58"/>
      <c r="D6" s="36" t="s">
        <v>61</v>
      </c>
      <c r="E6" s="36" t="s">
        <v>46</v>
      </c>
      <c r="F6" s="36">
        <v>1536</v>
      </c>
      <c r="G6" s="37">
        <v>6.95</v>
      </c>
      <c r="H6" s="37">
        <v>10675.2</v>
      </c>
      <c r="I6" s="68">
        <f>SUM(H6:H8)</f>
        <v>14476.800000000001</v>
      </c>
      <c r="J6" s="71">
        <v>1</v>
      </c>
    </row>
    <row r="7" spans="1:11" ht="20.25" x14ac:dyDescent="0.25">
      <c r="A7" s="75"/>
      <c r="B7" s="59" t="s">
        <v>47</v>
      </c>
      <c r="C7" s="59"/>
      <c r="D7" s="38" t="s">
        <v>49</v>
      </c>
      <c r="E7" s="38" t="s">
        <v>48</v>
      </c>
      <c r="F7" s="38">
        <v>480</v>
      </c>
      <c r="G7" s="39">
        <v>6.42</v>
      </c>
      <c r="H7" s="39">
        <v>3081.6</v>
      </c>
      <c r="I7" s="69"/>
      <c r="J7" s="72"/>
    </row>
    <row r="8" spans="1:11" ht="21" thickBot="1" x14ac:dyDescent="0.3">
      <c r="A8" s="76"/>
      <c r="B8" s="63" t="s">
        <v>62</v>
      </c>
      <c r="C8" s="63"/>
      <c r="D8" s="40" t="s">
        <v>43</v>
      </c>
      <c r="E8" s="40" t="s">
        <v>63</v>
      </c>
      <c r="F8" s="40">
        <v>288</v>
      </c>
      <c r="G8" s="41">
        <v>2.5</v>
      </c>
      <c r="H8" s="41">
        <v>720</v>
      </c>
      <c r="I8" s="70"/>
      <c r="J8" s="73"/>
    </row>
    <row r="9" spans="1:11" ht="21" x14ac:dyDescent="0.25">
      <c r="A9" s="27" t="s">
        <v>5</v>
      </c>
      <c r="B9" s="53" t="s">
        <v>39</v>
      </c>
      <c r="C9" s="53"/>
      <c r="D9" s="22" t="s">
        <v>40</v>
      </c>
      <c r="E9" s="22" t="s">
        <v>41</v>
      </c>
      <c r="F9" s="35">
        <v>2520</v>
      </c>
      <c r="G9" s="23">
        <v>14.99</v>
      </c>
      <c r="H9" s="23">
        <f>G9*F9</f>
        <v>37774.800000000003</v>
      </c>
      <c r="I9" s="23">
        <f>H9</f>
        <v>37774.800000000003</v>
      </c>
      <c r="J9" s="24">
        <v>1</v>
      </c>
    </row>
    <row r="10" spans="1:11" ht="21" x14ac:dyDescent="0.25">
      <c r="A10" s="28" t="s">
        <v>6</v>
      </c>
      <c r="B10" s="52" t="s">
        <v>39</v>
      </c>
      <c r="C10" s="52"/>
      <c r="D10" s="2" t="s">
        <v>40</v>
      </c>
      <c r="E10" s="2" t="s">
        <v>41</v>
      </c>
      <c r="F10" s="7">
        <v>2520</v>
      </c>
      <c r="G10" s="3">
        <v>14.99</v>
      </c>
      <c r="H10" s="23">
        <f t="shared" ref="H10:H16" si="2">G10*F10</f>
        <v>37774.800000000003</v>
      </c>
      <c r="I10" s="23">
        <f t="shared" ref="I10:I16" si="3">H10</f>
        <v>37774.800000000003</v>
      </c>
      <c r="J10" s="16">
        <v>1</v>
      </c>
    </row>
    <row r="11" spans="1:11" ht="21" x14ac:dyDescent="0.25">
      <c r="A11" s="28" t="s">
        <v>7</v>
      </c>
      <c r="B11" s="54" t="s">
        <v>50</v>
      </c>
      <c r="C11" s="54"/>
      <c r="D11" s="4" t="s">
        <v>43</v>
      </c>
      <c r="E11" s="4" t="s">
        <v>51</v>
      </c>
      <c r="F11" s="4">
        <v>6480</v>
      </c>
      <c r="G11" s="5">
        <v>1.39</v>
      </c>
      <c r="H11" s="23">
        <f t="shared" si="2"/>
        <v>9007.1999999999989</v>
      </c>
      <c r="I11" s="23">
        <f t="shared" si="3"/>
        <v>9007.1999999999989</v>
      </c>
      <c r="J11" s="17">
        <v>1</v>
      </c>
    </row>
    <row r="12" spans="1:11" ht="21" x14ac:dyDescent="0.25">
      <c r="A12" s="28" t="s">
        <v>8</v>
      </c>
      <c r="B12" s="52" t="s">
        <v>39</v>
      </c>
      <c r="C12" s="52"/>
      <c r="D12" s="2" t="s">
        <v>40</v>
      </c>
      <c r="E12" s="2" t="s">
        <v>41</v>
      </c>
      <c r="F12" s="7">
        <v>2520</v>
      </c>
      <c r="G12" s="3">
        <v>14.99</v>
      </c>
      <c r="H12" s="23">
        <f t="shared" si="2"/>
        <v>37774.800000000003</v>
      </c>
      <c r="I12" s="23">
        <f t="shared" si="3"/>
        <v>37774.800000000003</v>
      </c>
      <c r="J12" s="16">
        <v>1</v>
      </c>
    </row>
    <row r="13" spans="1:11" ht="21" x14ac:dyDescent="0.25">
      <c r="A13" s="28" t="s">
        <v>9</v>
      </c>
      <c r="B13" s="52" t="s">
        <v>39</v>
      </c>
      <c r="C13" s="52"/>
      <c r="D13" s="2" t="s">
        <v>40</v>
      </c>
      <c r="E13" s="2" t="s">
        <v>41</v>
      </c>
      <c r="F13" s="7">
        <v>2520</v>
      </c>
      <c r="G13" s="3">
        <v>14.99</v>
      </c>
      <c r="H13" s="23">
        <f t="shared" si="2"/>
        <v>37774.800000000003</v>
      </c>
      <c r="I13" s="23">
        <f t="shared" si="3"/>
        <v>37774.800000000003</v>
      </c>
      <c r="J13" s="16">
        <v>1</v>
      </c>
    </row>
    <row r="14" spans="1:11" ht="21" x14ac:dyDescent="0.25">
      <c r="A14" s="28" t="s">
        <v>10</v>
      </c>
      <c r="B14" s="52" t="s">
        <v>24</v>
      </c>
      <c r="C14" s="52"/>
      <c r="D14" s="2" t="s">
        <v>25</v>
      </c>
      <c r="E14" s="2" t="s">
        <v>26</v>
      </c>
      <c r="F14" s="7">
        <v>2880</v>
      </c>
      <c r="G14" s="3">
        <v>8.82</v>
      </c>
      <c r="H14" s="23">
        <f t="shared" si="2"/>
        <v>25401.600000000002</v>
      </c>
      <c r="I14" s="23">
        <f t="shared" si="3"/>
        <v>25401.600000000002</v>
      </c>
      <c r="J14" s="16">
        <v>1</v>
      </c>
    </row>
    <row r="15" spans="1:11" ht="21" x14ac:dyDescent="0.25">
      <c r="A15" s="28" t="s">
        <v>11</v>
      </c>
      <c r="B15" s="54" t="s">
        <v>45</v>
      </c>
      <c r="C15" s="54"/>
      <c r="D15" s="4" t="s">
        <v>25</v>
      </c>
      <c r="E15" s="4" t="s">
        <v>46</v>
      </c>
      <c r="F15" s="4">
        <v>1920</v>
      </c>
      <c r="G15" s="5">
        <v>6.95</v>
      </c>
      <c r="H15" s="23">
        <f t="shared" si="2"/>
        <v>13344</v>
      </c>
      <c r="I15" s="23">
        <f t="shared" si="3"/>
        <v>13344</v>
      </c>
      <c r="J15" s="17">
        <v>1</v>
      </c>
      <c r="K15" s="15"/>
    </row>
    <row r="16" spans="1:11" ht="21.75" thickBot="1" x14ac:dyDescent="0.3">
      <c r="A16" s="29" t="s">
        <v>12</v>
      </c>
      <c r="B16" s="60" t="s">
        <v>47</v>
      </c>
      <c r="C16" s="60"/>
      <c r="D16" s="8" t="s">
        <v>40</v>
      </c>
      <c r="E16" s="8" t="s">
        <v>48</v>
      </c>
      <c r="F16" s="8">
        <v>1920</v>
      </c>
      <c r="G16" s="10">
        <v>6.42</v>
      </c>
      <c r="H16" s="23">
        <f t="shared" si="2"/>
        <v>12326.4</v>
      </c>
      <c r="I16" s="23">
        <f t="shared" si="3"/>
        <v>12326.4</v>
      </c>
      <c r="J16" s="18">
        <v>1</v>
      </c>
    </row>
    <row r="17" spans="1:10" ht="20.25" x14ac:dyDescent="0.25">
      <c r="A17" s="65" t="s">
        <v>13</v>
      </c>
      <c r="B17" s="58" t="s">
        <v>50</v>
      </c>
      <c r="C17" s="58"/>
      <c r="D17" s="36" t="s">
        <v>43</v>
      </c>
      <c r="E17" s="36" t="s">
        <v>51</v>
      </c>
      <c r="F17" s="36">
        <v>1200</v>
      </c>
      <c r="G17" s="37">
        <v>1.39</v>
      </c>
      <c r="H17" s="37">
        <v>1668</v>
      </c>
      <c r="I17" s="68">
        <v>4020.3</v>
      </c>
      <c r="J17" s="71">
        <v>1</v>
      </c>
    </row>
    <row r="18" spans="1:10" ht="20.25" x14ac:dyDescent="0.25">
      <c r="A18" s="66"/>
      <c r="B18" s="59" t="s">
        <v>52</v>
      </c>
      <c r="C18" s="38" t="s">
        <v>53</v>
      </c>
      <c r="D18" s="38" t="s">
        <v>43</v>
      </c>
      <c r="E18" s="38" t="s">
        <v>54</v>
      </c>
      <c r="F18" s="38">
        <v>6</v>
      </c>
      <c r="G18" s="39">
        <v>26.94</v>
      </c>
      <c r="H18" s="69">
        <v>2352.3000000000002</v>
      </c>
      <c r="I18" s="69"/>
      <c r="J18" s="72"/>
    </row>
    <row r="19" spans="1:10" ht="20.25" x14ac:dyDescent="0.25">
      <c r="A19" s="66"/>
      <c r="B19" s="59"/>
      <c r="C19" s="38" t="s">
        <v>55</v>
      </c>
      <c r="D19" s="38" t="s">
        <v>43</v>
      </c>
      <c r="E19" s="38" t="s">
        <v>56</v>
      </c>
      <c r="F19" s="38">
        <v>4</v>
      </c>
      <c r="G19" s="39">
        <v>13.16</v>
      </c>
      <c r="H19" s="69"/>
      <c r="I19" s="69"/>
      <c r="J19" s="72"/>
    </row>
    <row r="20" spans="1:10" ht="20.25" x14ac:dyDescent="0.25">
      <c r="A20" s="66"/>
      <c r="B20" s="59"/>
      <c r="C20" s="38" t="s">
        <v>57</v>
      </c>
      <c r="D20" s="38" t="s">
        <v>43</v>
      </c>
      <c r="E20" s="38" t="s">
        <v>58</v>
      </c>
      <c r="F20" s="38">
        <v>3</v>
      </c>
      <c r="G20" s="39">
        <v>11.37</v>
      </c>
      <c r="H20" s="69"/>
      <c r="I20" s="69"/>
      <c r="J20" s="72"/>
    </row>
    <row r="21" spans="1:10" ht="21" thickBot="1" x14ac:dyDescent="0.3">
      <c r="A21" s="67"/>
      <c r="B21" s="63"/>
      <c r="C21" s="40" t="s">
        <v>59</v>
      </c>
      <c r="D21" s="40" t="s">
        <v>43</v>
      </c>
      <c r="E21" s="40" t="s">
        <v>60</v>
      </c>
      <c r="F21" s="40">
        <v>6</v>
      </c>
      <c r="G21" s="41">
        <v>26.94</v>
      </c>
      <c r="H21" s="70"/>
      <c r="I21" s="70"/>
      <c r="J21" s="73"/>
    </row>
    <row r="22" spans="1:10" ht="20.25" x14ac:dyDescent="0.25">
      <c r="A22" s="27" t="s">
        <v>14</v>
      </c>
      <c r="B22" s="61" t="s">
        <v>50</v>
      </c>
      <c r="C22" s="61"/>
      <c r="D22" s="12" t="s">
        <v>43</v>
      </c>
      <c r="E22" s="12" t="s">
        <v>51</v>
      </c>
      <c r="F22" s="12">
        <v>6480</v>
      </c>
      <c r="G22" s="13">
        <v>1.39</v>
      </c>
      <c r="H22" s="13">
        <f>G22*F22</f>
        <v>9007.1999999999989</v>
      </c>
      <c r="I22" s="13">
        <f>H22</f>
        <v>9007.1999999999989</v>
      </c>
      <c r="J22" s="19">
        <v>1</v>
      </c>
    </row>
    <row r="23" spans="1:10" ht="20.25" x14ac:dyDescent="0.25">
      <c r="A23" s="28" t="s">
        <v>15</v>
      </c>
      <c r="B23" s="54" t="s">
        <v>45</v>
      </c>
      <c r="C23" s="54"/>
      <c r="D23" s="4" t="s">
        <v>25</v>
      </c>
      <c r="E23" s="4" t="s">
        <v>46</v>
      </c>
      <c r="F23" s="4">
        <v>1920</v>
      </c>
      <c r="G23" s="5">
        <v>6.95</v>
      </c>
      <c r="H23" s="13">
        <f>G23*F23</f>
        <v>13344</v>
      </c>
      <c r="I23" s="13">
        <f t="shared" ref="I23:I24" si="4">H23</f>
        <v>13344</v>
      </c>
      <c r="J23" s="17">
        <v>1</v>
      </c>
    </row>
    <row r="24" spans="1:10" ht="21" thickBot="1" x14ac:dyDescent="0.3">
      <c r="A24" s="29" t="s">
        <v>16</v>
      </c>
      <c r="B24" s="60" t="s">
        <v>45</v>
      </c>
      <c r="C24" s="60"/>
      <c r="D24" s="8" t="s">
        <v>25</v>
      </c>
      <c r="E24" s="8" t="s">
        <v>46</v>
      </c>
      <c r="F24" s="8">
        <v>1920</v>
      </c>
      <c r="G24" s="10">
        <v>6.95</v>
      </c>
      <c r="H24" s="13">
        <f>G24*F24</f>
        <v>13344</v>
      </c>
      <c r="I24" s="13">
        <f t="shared" si="4"/>
        <v>13344</v>
      </c>
      <c r="J24" s="18">
        <v>1</v>
      </c>
    </row>
    <row r="25" spans="1:10" ht="20.25" x14ac:dyDescent="0.25">
      <c r="A25" s="65" t="s">
        <v>17</v>
      </c>
      <c r="B25" s="58" t="s">
        <v>45</v>
      </c>
      <c r="C25" s="58"/>
      <c r="D25" s="36" t="s">
        <v>61</v>
      </c>
      <c r="E25" s="36" t="s">
        <v>46</v>
      </c>
      <c r="F25" s="36">
        <v>1536</v>
      </c>
      <c r="G25" s="37">
        <v>6.95</v>
      </c>
      <c r="H25" s="37">
        <v>10675.2</v>
      </c>
      <c r="I25" s="68">
        <f>SUM(H25:H27)</f>
        <v>14476.800000000001</v>
      </c>
      <c r="J25" s="71">
        <v>1</v>
      </c>
    </row>
    <row r="26" spans="1:10" ht="20.25" x14ac:dyDescent="0.25">
      <c r="A26" s="66"/>
      <c r="B26" s="59" t="s">
        <v>47</v>
      </c>
      <c r="C26" s="59"/>
      <c r="D26" s="38" t="s">
        <v>49</v>
      </c>
      <c r="E26" s="38" t="s">
        <v>48</v>
      </c>
      <c r="F26" s="38">
        <v>480</v>
      </c>
      <c r="G26" s="39">
        <v>6.42</v>
      </c>
      <c r="H26" s="39">
        <v>3081.6</v>
      </c>
      <c r="I26" s="69"/>
      <c r="J26" s="72"/>
    </row>
    <row r="27" spans="1:10" ht="21" thickBot="1" x14ac:dyDescent="0.3">
      <c r="A27" s="67"/>
      <c r="B27" s="63" t="s">
        <v>62</v>
      </c>
      <c r="C27" s="63"/>
      <c r="D27" s="40" t="s">
        <v>43</v>
      </c>
      <c r="E27" s="40" t="s">
        <v>63</v>
      </c>
      <c r="F27" s="40">
        <v>288</v>
      </c>
      <c r="G27" s="41">
        <v>2.5</v>
      </c>
      <c r="H27" s="41">
        <v>720</v>
      </c>
      <c r="I27" s="70"/>
      <c r="J27" s="73"/>
    </row>
    <row r="28" spans="1:10" ht="20.25" x14ac:dyDescent="0.25">
      <c r="A28" s="27" t="s">
        <v>18</v>
      </c>
      <c r="B28" s="61" t="s">
        <v>47</v>
      </c>
      <c r="C28" s="61"/>
      <c r="D28" s="12" t="s">
        <v>40</v>
      </c>
      <c r="E28" s="12" t="s">
        <v>48</v>
      </c>
      <c r="F28" s="12">
        <v>1920</v>
      </c>
      <c r="G28" s="13">
        <v>6.42</v>
      </c>
      <c r="H28" s="13">
        <f>G28*F28</f>
        <v>12326.4</v>
      </c>
      <c r="I28" s="13">
        <f>H28</f>
        <v>12326.4</v>
      </c>
      <c r="J28" s="19">
        <v>1</v>
      </c>
    </row>
    <row r="29" spans="1:10" ht="21" thickBot="1" x14ac:dyDescent="0.3">
      <c r="A29" s="29" t="s">
        <v>19</v>
      </c>
      <c r="B29" s="60" t="s">
        <v>47</v>
      </c>
      <c r="C29" s="60"/>
      <c r="D29" s="8" t="s">
        <v>40</v>
      </c>
      <c r="E29" s="8" t="s">
        <v>48</v>
      </c>
      <c r="F29" s="8">
        <v>1920</v>
      </c>
      <c r="G29" s="10">
        <v>6.42</v>
      </c>
      <c r="H29" s="13">
        <f>G29*F29</f>
        <v>12326.4</v>
      </c>
      <c r="I29" s="13">
        <f>H29</f>
        <v>12326.4</v>
      </c>
      <c r="J29" s="18">
        <v>1</v>
      </c>
    </row>
    <row r="30" spans="1:10" ht="20.25" x14ac:dyDescent="0.25">
      <c r="A30" s="65" t="s">
        <v>20</v>
      </c>
      <c r="B30" s="58" t="s">
        <v>52</v>
      </c>
      <c r="C30" s="36" t="s">
        <v>53</v>
      </c>
      <c r="D30" s="36" t="s">
        <v>43</v>
      </c>
      <c r="E30" s="36" t="s">
        <v>54</v>
      </c>
      <c r="F30" s="36">
        <v>6</v>
      </c>
      <c r="G30" s="37">
        <v>26.94</v>
      </c>
      <c r="H30" s="68">
        <v>2352.3000000000002</v>
      </c>
      <c r="I30" s="68">
        <v>2352.3000000000002</v>
      </c>
      <c r="J30" s="71">
        <v>1</v>
      </c>
    </row>
    <row r="31" spans="1:10" ht="20.25" x14ac:dyDescent="0.25">
      <c r="A31" s="66"/>
      <c r="B31" s="59"/>
      <c r="C31" s="38" t="s">
        <v>55</v>
      </c>
      <c r="D31" s="38" t="s">
        <v>43</v>
      </c>
      <c r="E31" s="38" t="s">
        <v>56</v>
      </c>
      <c r="F31" s="38">
        <v>4</v>
      </c>
      <c r="G31" s="39">
        <v>13.16</v>
      </c>
      <c r="H31" s="69"/>
      <c r="I31" s="69"/>
      <c r="J31" s="72"/>
    </row>
    <row r="32" spans="1:10" ht="20.25" x14ac:dyDescent="0.25">
      <c r="A32" s="66"/>
      <c r="B32" s="59"/>
      <c r="C32" s="38" t="s">
        <v>57</v>
      </c>
      <c r="D32" s="38" t="s">
        <v>43</v>
      </c>
      <c r="E32" s="38" t="s">
        <v>58</v>
      </c>
      <c r="F32" s="38">
        <v>3</v>
      </c>
      <c r="G32" s="39">
        <v>11.37</v>
      </c>
      <c r="H32" s="69"/>
      <c r="I32" s="69"/>
      <c r="J32" s="72"/>
    </row>
    <row r="33" spans="1:13" ht="21" thickBot="1" x14ac:dyDescent="0.3">
      <c r="A33" s="67"/>
      <c r="B33" s="63"/>
      <c r="C33" s="40" t="s">
        <v>59</v>
      </c>
      <c r="D33" s="40" t="s">
        <v>43</v>
      </c>
      <c r="E33" s="40" t="s">
        <v>60</v>
      </c>
      <c r="F33" s="40">
        <v>6</v>
      </c>
      <c r="G33" s="41">
        <v>26.94</v>
      </c>
      <c r="H33" s="70"/>
      <c r="I33" s="70"/>
      <c r="J33" s="73"/>
    </row>
    <row r="34" spans="1:13" ht="21" thickBot="1" x14ac:dyDescent="0.3">
      <c r="A34" s="30" t="s">
        <v>21</v>
      </c>
      <c r="B34" s="62" t="s">
        <v>45</v>
      </c>
      <c r="C34" s="62"/>
      <c r="D34" s="9" t="s">
        <v>25</v>
      </c>
      <c r="E34" s="9" t="s">
        <v>46</v>
      </c>
      <c r="F34" s="9">
        <v>1920</v>
      </c>
      <c r="G34" s="14">
        <v>6.95</v>
      </c>
      <c r="H34" s="14">
        <f>G34*F34</f>
        <v>13344</v>
      </c>
      <c r="I34" s="14">
        <f>H34</f>
        <v>13344</v>
      </c>
      <c r="J34" s="20">
        <v>1</v>
      </c>
    </row>
    <row r="35" spans="1:13" ht="20.25" x14ac:dyDescent="0.25">
      <c r="A35" s="65" t="s">
        <v>22</v>
      </c>
      <c r="B35" s="58" t="s">
        <v>45</v>
      </c>
      <c r="C35" s="58"/>
      <c r="D35" s="36" t="s">
        <v>61</v>
      </c>
      <c r="E35" s="36" t="s">
        <v>46</v>
      </c>
      <c r="F35" s="36">
        <v>1536</v>
      </c>
      <c r="G35" s="37">
        <v>6.95</v>
      </c>
      <c r="H35" s="37">
        <v>10675.2</v>
      </c>
      <c r="I35" s="68">
        <v>20659.2</v>
      </c>
      <c r="J35" s="71">
        <v>1</v>
      </c>
    </row>
    <row r="36" spans="1:13" ht="20.25" x14ac:dyDescent="0.25">
      <c r="A36" s="66"/>
      <c r="B36" s="59" t="s">
        <v>47</v>
      </c>
      <c r="C36" s="59"/>
      <c r="D36" s="38" t="s">
        <v>49</v>
      </c>
      <c r="E36" s="38" t="s">
        <v>48</v>
      </c>
      <c r="F36" s="38">
        <v>1200</v>
      </c>
      <c r="G36" s="39">
        <v>6.72</v>
      </c>
      <c r="H36" s="39">
        <v>8064</v>
      </c>
      <c r="I36" s="69"/>
      <c r="J36" s="72"/>
    </row>
    <row r="37" spans="1:13" ht="21" thickBot="1" x14ac:dyDescent="0.3">
      <c r="A37" s="67"/>
      <c r="B37" s="63" t="s">
        <v>62</v>
      </c>
      <c r="C37" s="63"/>
      <c r="D37" s="40" t="s">
        <v>43</v>
      </c>
      <c r="E37" s="40" t="s">
        <v>63</v>
      </c>
      <c r="F37" s="40">
        <v>768</v>
      </c>
      <c r="G37" s="41">
        <v>2.5</v>
      </c>
      <c r="H37" s="41">
        <v>1920</v>
      </c>
      <c r="I37" s="70"/>
      <c r="J37" s="73"/>
    </row>
    <row r="38" spans="1:13" ht="20.25" x14ac:dyDescent="0.25">
      <c r="A38" s="27" t="s">
        <v>23</v>
      </c>
      <c r="B38" s="61" t="s">
        <v>64</v>
      </c>
      <c r="C38" s="61"/>
      <c r="D38" s="12" t="s">
        <v>65</v>
      </c>
      <c r="E38" s="12" t="s">
        <v>66</v>
      </c>
      <c r="F38" s="12">
        <v>432</v>
      </c>
      <c r="G38" s="13">
        <v>7.29</v>
      </c>
      <c r="H38" s="13">
        <f>G38*F38</f>
        <v>3149.28</v>
      </c>
      <c r="I38" s="13">
        <f>H38</f>
        <v>3149.28</v>
      </c>
      <c r="J38" s="19">
        <v>1</v>
      </c>
    </row>
    <row r="39" spans="1:13" ht="21" thickBot="1" x14ac:dyDescent="0.3">
      <c r="A39" s="31" t="s">
        <v>69</v>
      </c>
      <c r="B39" s="77" t="s">
        <v>67</v>
      </c>
      <c r="C39" s="77"/>
      <c r="D39" s="6" t="s">
        <v>43</v>
      </c>
      <c r="E39" s="6" t="s">
        <v>68</v>
      </c>
      <c r="F39" s="6">
        <v>224</v>
      </c>
      <c r="G39" s="11">
        <v>3.24</v>
      </c>
      <c r="H39" s="13">
        <f>G39*F39</f>
        <v>725.76</v>
      </c>
      <c r="I39" s="13">
        <f>H39</f>
        <v>725.76</v>
      </c>
      <c r="J39" s="21">
        <v>1</v>
      </c>
    </row>
    <row r="40" spans="1:13" ht="15.75" thickBot="1" x14ac:dyDescent="0.3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60" customHeight="1" thickBot="1" x14ac:dyDescent="0.45">
      <c r="A41" s="42"/>
      <c r="B41" s="43"/>
      <c r="C41" s="43"/>
      <c r="D41" s="43"/>
      <c r="E41" s="48" t="s">
        <v>71</v>
      </c>
      <c r="F41" s="51">
        <f>SUM(F2:F39)</f>
        <v>56230</v>
      </c>
      <c r="G41" s="50"/>
      <c r="H41" s="48" t="s">
        <v>70</v>
      </c>
      <c r="I41" s="49">
        <f>SUM(I2:I39)</f>
        <v>400347.00000000006</v>
      </c>
      <c r="J41" s="43"/>
      <c r="K41" s="43"/>
      <c r="L41" s="43"/>
      <c r="M41" s="43"/>
    </row>
    <row r="42" spans="1:13" ht="20.25" x14ac:dyDescent="0.25">
      <c r="A42" s="42"/>
      <c r="B42" s="57"/>
      <c r="C42" s="57"/>
      <c r="D42" s="15"/>
      <c r="E42" s="15"/>
      <c r="F42" s="15"/>
      <c r="G42" s="44"/>
      <c r="H42" s="44"/>
      <c r="I42" s="44"/>
      <c r="J42" s="15"/>
      <c r="K42" s="43"/>
      <c r="L42" s="43"/>
      <c r="M42" s="43"/>
    </row>
    <row r="43" spans="1:13" ht="21" x14ac:dyDescent="0.25">
      <c r="A43" s="42"/>
      <c r="B43" s="64"/>
      <c r="C43" s="64"/>
      <c r="D43" s="45"/>
      <c r="E43" s="45"/>
      <c r="F43" s="46"/>
      <c r="G43" s="47"/>
      <c r="H43" s="47"/>
      <c r="I43" s="47"/>
      <c r="J43" s="45"/>
      <c r="K43" s="43"/>
      <c r="L43" s="43"/>
      <c r="M43" s="43"/>
    </row>
    <row r="44" spans="1:13" ht="21" x14ac:dyDescent="0.25">
      <c r="A44" s="42"/>
      <c r="B44" s="64"/>
      <c r="C44" s="64"/>
      <c r="D44" s="45"/>
      <c r="E44" s="45"/>
      <c r="F44" s="46"/>
      <c r="G44" s="47"/>
      <c r="H44" s="47"/>
      <c r="I44" s="47"/>
      <c r="J44" s="45"/>
      <c r="K44" s="43"/>
      <c r="L44" s="43"/>
      <c r="M44" s="43"/>
    </row>
    <row r="45" spans="1:13" ht="21" x14ac:dyDescent="0.25">
      <c r="A45" s="42"/>
      <c r="B45" s="64"/>
      <c r="C45" s="64"/>
      <c r="D45" s="45"/>
      <c r="E45" s="45"/>
      <c r="F45" s="46"/>
      <c r="G45" s="47"/>
      <c r="H45" s="47"/>
      <c r="I45" s="47"/>
      <c r="J45" s="45"/>
      <c r="K45" s="43"/>
      <c r="L45" s="43"/>
      <c r="M45" s="43"/>
    </row>
    <row r="46" spans="1:13" ht="21" x14ac:dyDescent="0.25">
      <c r="A46" s="42"/>
      <c r="B46" s="64"/>
      <c r="C46" s="64"/>
      <c r="D46" s="45"/>
      <c r="E46" s="45"/>
      <c r="F46" s="46"/>
      <c r="G46" s="47"/>
      <c r="H46" s="47"/>
      <c r="I46" s="47"/>
      <c r="J46" s="45"/>
      <c r="K46" s="43"/>
      <c r="L46" s="43"/>
      <c r="M46" s="43"/>
    </row>
    <row r="47" spans="1:13" ht="21" x14ac:dyDescent="0.25">
      <c r="A47" s="42"/>
      <c r="B47" s="64"/>
      <c r="C47" s="64"/>
      <c r="D47" s="45"/>
      <c r="E47" s="45"/>
      <c r="F47" s="46"/>
      <c r="G47" s="47"/>
      <c r="H47" s="47"/>
      <c r="I47" s="47"/>
      <c r="J47" s="45"/>
      <c r="K47" s="43"/>
      <c r="L47" s="43"/>
      <c r="M47" s="43"/>
    </row>
    <row r="48" spans="1:13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x14ac:dyDescent="0.25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1:13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 x14ac:dyDescent="0.2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</row>
    <row r="53" spans="1:13" x14ac:dyDescent="0.25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</sheetData>
  <mergeCells count="56">
    <mergeCell ref="A6:A8"/>
    <mergeCell ref="A25:A27"/>
    <mergeCell ref="A35:A37"/>
    <mergeCell ref="I35:I37"/>
    <mergeCell ref="J35:J37"/>
    <mergeCell ref="B37:C37"/>
    <mergeCell ref="B22:C22"/>
    <mergeCell ref="B6:C6"/>
    <mergeCell ref="I6:I8"/>
    <mergeCell ref="J6:J8"/>
    <mergeCell ref="B7:C7"/>
    <mergeCell ref="B8:C8"/>
    <mergeCell ref="I17:I21"/>
    <mergeCell ref="J17:J21"/>
    <mergeCell ref="B18:B21"/>
    <mergeCell ref="H18:H21"/>
    <mergeCell ref="A17:A21"/>
    <mergeCell ref="B30:B33"/>
    <mergeCell ref="H30:H33"/>
    <mergeCell ref="I30:I33"/>
    <mergeCell ref="J30:J33"/>
    <mergeCell ref="A30:A33"/>
    <mergeCell ref="I25:I27"/>
    <mergeCell ref="J25:J27"/>
    <mergeCell ref="B26:C26"/>
    <mergeCell ref="B43:C43"/>
    <mergeCell ref="B44:C44"/>
    <mergeCell ref="B45:C45"/>
    <mergeCell ref="B46:C46"/>
    <mergeCell ref="B47:C47"/>
    <mergeCell ref="B42:C42"/>
    <mergeCell ref="B35:C35"/>
    <mergeCell ref="B36:C36"/>
    <mergeCell ref="B16:C16"/>
    <mergeCell ref="B17:C17"/>
    <mergeCell ref="B28:C28"/>
    <mergeCell ref="B29:C29"/>
    <mergeCell ref="B23:C23"/>
    <mergeCell ref="B24:C24"/>
    <mergeCell ref="B34:C34"/>
    <mergeCell ref="B27:C27"/>
    <mergeCell ref="B25:C25"/>
    <mergeCell ref="B38:C38"/>
    <mergeCell ref="B39:C39"/>
    <mergeCell ref="B5:C5"/>
    <mergeCell ref="B4:C4"/>
    <mergeCell ref="B3:C3"/>
    <mergeCell ref="B2:C2"/>
    <mergeCell ref="B1:C1"/>
    <mergeCell ref="B10:C10"/>
    <mergeCell ref="B9:C9"/>
    <mergeCell ref="B15:C15"/>
    <mergeCell ref="B11:C11"/>
    <mergeCell ref="B14:C14"/>
    <mergeCell ref="B13:C13"/>
    <mergeCell ref="B12:C12"/>
  </mergeCells>
  <phoneticPr fontId="2" type="noConversion"/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64</dc:creator>
  <cp:lastModifiedBy>Eli 64</cp:lastModifiedBy>
  <cp:lastPrinted>2025-08-21T20:48:23Z</cp:lastPrinted>
  <dcterms:created xsi:type="dcterms:W3CDTF">2025-08-21T19:38:47Z</dcterms:created>
  <dcterms:modified xsi:type="dcterms:W3CDTF">2025-08-25T16:37:50Z</dcterms:modified>
</cp:coreProperties>
</file>